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elores\Documents\NGG\Website\"/>
    </mc:Choice>
  </mc:AlternateContent>
  <xr:revisionPtr revIDLastSave="0" documentId="13_ncr:1_{F1BBF77A-FB20-40F0-A018-37FA550A987A}" xr6:coauthVersionLast="47" xr6:coauthVersionMax="47" xr10:uidLastSave="{00000000-0000-0000-0000-000000000000}"/>
  <bookViews>
    <workbookView xWindow="28680" yWindow="-120" windowWidth="29040" windowHeight="15720" xr2:uid="{1150B0F6-7A6F-4D43-A4A1-8D81245E6877}"/>
  </bookViews>
  <sheets>
    <sheet name="Sheet1" sheetId="1" r:id="rId1"/>
  </sheets>
  <definedNames>
    <definedName name="Z_8D8172E3_76A6_413E_8B68_32C7A0498694_.wvu.Rows" localSheetId="0" hidden="1">Sheet1!$27:$27</definedName>
  </definedNames>
  <calcPr calcId="191029"/>
  <customWorkbookViews>
    <customWorkbookView name="View" guid="{8D8172E3-76A6-413E-8B68-32C7A0498694}" maximized="1" xWindow="1912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G26" i="1"/>
  <c r="G29" i="1" s="1"/>
  <c r="E26" i="1"/>
  <c r="E29" i="1" s="1"/>
  <c r="C26" i="1"/>
  <c r="D26" i="1" s="1"/>
  <c r="D29" i="1" s="1"/>
  <c r="H28" i="1"/>
  <c r="F28" i="1"/>
  <c r="D22" i="1"/>
  <c r="E22" i="1"/>
  <c r="F22" i="1"/>
  <c r="G22" i="1"/>
  <c r="H22" i="1"/>
  <c r="C22" i="1"/>
  <c r="D28" i="1"/>
  <c r="G32" i="1" l="1"/>
  <c r="F26" i="1"/>
  <c r="F29" i="1" s="1"/>
  <c r="F32" i="1" s="1"/>
  <c r="C29" i="1"/>
  <c r="C32" i="1" s="1"/>
  <c r="E32" i="1"/>
  <c r="D32" i="1"/>
  <c r="H26" i="1"/>
  <c r="H29" i="1" s="1"/>
  <c r="H32" i="1" s="1"/>
</calcChain>
</file>

<file path=xl/sharedStrings.xml><?xml version="1.0" encoding="utf-8"?>
<sst xmlns="http://schemas.openxmlformats.org/spreadsheetml/2006/main" count="36" uniqueCount="31">
  <si>
    <t>Item</t>
  </si>
  <si>
    <t>Corn</t>
  </si>
  <si>
    <t>Round Up Ready Soybeans</t>
  </si>
  <si>
    <t>Spring Wheat</t>
  </si>
  <si>
    <t>Average</t>
  </si>
  <si>
    <t>Your Amounts</t>
  </si>
  <si>
    <t>Land</t>
  </si>
  <si>
    <t>Seed</t>
  </si>
  <si>
    <t>Fertilizer</t>
  </si>
  <si>
    <t>Herbicide #1</t>
  </si>
  <si>
    <t>Herbicide #2</t>
  </si>
  <si>
    <t>Fung/Insect</t>
  </si>
  <si>
    <t>Spring Tillage</t>
  </si>
  <si>
    <t>Planting</t>
  </si>
  <si>
    <t>Packing</t>
  </si>
  <si>
    <t>Spraying</t>
  </si>
  <si>
    <t>Fall Tillage</t>
  </si>
  <si>
    <t>Harvest</t>
  </si>
  <si>
    <t>Trucking</t>
  </si>
  <si>
    <t>Insurance</t>
  </si>
  <si>
    <t>Drying/Straw</t>
  </si>
  <si>
    <t>Total Inputs</t>
  </si>
  <si>
    <t>Yield bu/acre</t>
  </si>
  <si>
    <t>Price/Bushel</t>
  </si>
  <si>
    <t>Price/Tonne</t>
  </si>
  <si>
    <t>Gross</t>
  </si>
  <si>
    <t>Net $/acre</t>
  </si>
  <si>
    <t>Bushels/Tonne</t>
  </si>
  <si>
    <t>North Gower Grains</t>
  </si>
  <si>
    <t>613-489-0956</t>
  </si>
  <si>
    <t>info@northgowergrains.com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</si>
</sst>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44" fontId="0" fillId="3" borderId="8" xfId="1" applyFont="1" applyFill="1" applyBorder="1"/>
    <xf numFmtId="44" fontId="0" fillId="3" borderId="10" xfId="1" applyFont="1" applyFill="1" applyBorder="1"/>
    <xf numFmtId="44" fontId="0" fillId="5" borderId="8" xfId="1" applyFont="1" applyFill="1" applyBorder="1"/>
    <xf numFmtId="44" fontId="0" fillId="5" borderId="10" xfId="1" applyFont="1" applyFill="1" applyBorder="1"/>
    <xf numFmtId="44" fontId="0" fillId="7" borderId="8" xfId="1" applyFont="1" applyFill="1" applyBorder="1"/>
    <xf numFmtId="44" fontId="0" fillId="7" borderId="10" xfId="1" applyFont="1" applyFill="1" applyBorder="1"/>
    <xf numFmtId="0" fontId="0" fillId="5" borderId="10" xfId="1" applyNumberFormat="1" applyFont="1" applyFill="1" applyBorder="1" applyAlignment="1">
      <alignment horizontal="center"/>
    </xf>
    <xf numFmtId="44" fontId="0" fillId="3" borderId="9" xfId="1" applyFont="1" applyFill="1" applyBorder="1"/>
    <xf numFmtId="0" fontId="0" fillId="0" borderId="0" xfId="0" applyProtection="1"/>
    <xf numFmtId="0" fontId="0" fillId="0" borderId="5" xfId="0" applyBorder="1" applyProtection="1"/>
    <xf numFmtId="44" fontId="0" fillId="8" borderId="9" xfId="1" applyFont="1" applyFill="1" applyBorder="1" applyProtection="1"/>
    <xf numFmtId="44" fontId="0" fillId="8" borderId="10" xfId="1" applyFont="1" applyFill="1" applyBorder="1" applyProtection="1"/>
    <xf numFmtId="0" fontId="0" fillId="0" borderId="6" xfId="0" applyBorder="1" applyProtection="1"/>
    <xf numFmtId="44" fontId="0" fillId="0" borderId="11" xfId="1" applyFont="1" applyBorder="1" applyProtection="1"/>
    <xf numFmtId="44" fontId="0" fillId="0" borderId="12" xfId="1" applyFont="1" applyBorder="1" applyProtection="1"/>
    <xf numFmtId="0" fontId="0" fillId="0" borderId="4" xfId="0" applyBorder="1" applyProtection="1"/>
    <xf numFmtId="44" fontId="0" fillId="0" borderId="4" xfId="1" applyFont="1" applyBorder="1" applyProtection="1"/>
    <xf numFmtId="0" fontId="0" fillId="4" borderId="6" xfId="0" applyFill="1" applyBorder="1" applyProtection="1"/>
    <xf numFmtId="44" fontId="0" fillId="4" borderId="6" xfId="1" applyFont="1" applyFill="1" applyBorder="1" applyProtection="1"/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2" applyAlignment="1" applyProtection="1">
      <alignment horizontal="center"/>
    </xf>
    <xf numFmtId="44" fontId="0" fillId="0" borderId="9" xfId="1" applyFont="1" applyBorder="1" applyProtection="1"/>
    <xf numFmtId="44" fontId="0" fillId="0" borderId="10" xfId="1" applyFont="1" applyBorder="1" applyProtection="1"/>
    <xf numFmtId="44" fontId="0" fillId="3" borderId="9" xfId="1" applyFont="1" applyFill="1" applyBorder="1" applyProtection="1"/>
    <xf numFmtId="44" fontId="0" fillId="3" borderId="10" xfId="1" applyFont="1" applyFill="1" applyBorder="1" applyProtection="1"/>
    <xf numFmtId="0" fontId="0" fillId="3" borderId="9" xfId="1" applyNumberFormat="1" applyFont="1" applyFill="1" applyBorder="1" applyAlignment="1" applyProtection="1">
      <alignment horizontal="center"/>
    </xf>
    <xf numFmtId="0" fontId="0" fillId="3" borderId="10" xfId="1" applyNumberFormat="1" applyFont="1" applyFill="1" applyBorder="1" applyAlignment="1" applyProtection="1">
      <alignment horizontal="center"/>
    </xf>
    <xf numFmtId="0" fontId="0" fillId="5" borderId="9" xfId="1" applyNumberFormat="1" applyFont="1" applyFill="1" applyBorder="1" applyAlignment="1" applyProtection="1">
      <alignment horizontal="center"/>
    </xf>
    <xf numFmtId="44" fontId="0" fillId="6" borderId="9" xfId="1" applyFont="1" applyFill="1" applyBorder="1" applyProtection="1"/>
    <xf numFmtId="44" fontId="0" fillId="4" borderId="9" xfId="1" applyFont="1" applyFill="1" applyBorder="1" applyProtection="1"/>
    <xf numFmtId="44" fontId="0" fillId="2" borderId="9" xfId="1" applyFont="1" applyFill="1" applyBorder="1" applyProtection="1"/>
    <xf numFmtId="44" fontId="0" fillId="6" borderId="7" xfId="1" applyFont="1" applyFill="1" applyBorder="1" applyProtection="1"/>
    <xf numFmtId="44" fontId="0" fillId="4" borderId="7" xfId="1" applyFont="1" applyFill="1" applyBorder="1" applyProtection="1"/>
    <xf numFmtId="44" fontId="0" fillId="2" borderId="7" xfId="1" applyFont="1" applyFill="1" applyBorder="1" applyProtection="1"/>
    <xf numFmtId="0" fontId="0" fillId="0" borderId="1" xfId="0" applyBorder="1" applyProtection="1"/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horizontal="center" wrapText="1"/>
    </xf>
    <xf numFmtId="0" fontId="2" fillId="4" borderId="3" xfId="0" applyFont="1" applyFill="1" applyBorder="1" applyAlignment="1" applyProtection="1">
      <alignment horizontal="center" wrapText="1"/>
    </xf>
    <xf numFmtId="0" fontId="2" fillId="6" borderId="2" xfId="0" applyFont="1" applyFill="1" applyBorder="1" applyAlignment="1" applyProtection="1">
      <alignment horizontal="center"/>
    </xf>
    <xf numFmtId="0" fontId="2" fillId="6" borderId="3" xfId="0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center" wrapText="1"/>
    </xf>
    <xf numFmtId="0" fontId="0" fillId="0" borderId="3" xfId="0" applyBorder="1" applyAlignment="1" applyProtection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495301</xdr:colOff>
      <xdr:row>32</xdr:row>
      <xdr:rowOff>151557</xdr:rowOff>
    </xdr:from>
    <xdr:to>
      <xdr:col>6</xdr:col>
      <xdr:colOff>285751</xdr:colOff>
      <xdr:row>38</xdr:row>
      <xdr:rowOff>185050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4D22DC-593E-46CA-9703-D4ABD9310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1" y="7228632"/>
          <a:ext cx="2876550" cy="1157443"/>
        </a:xfrm>
        <a:prstGeom prst="rect">
          <a:avLst/>
        </a:prstGeom>
      </xdr:spPr>
    </xdr:pic>
    <xdr:clientData/>
  </xdr:twoCellAnchor>
  <xdr:twoCellAnchor>
    <xdr:from>
      <xdr:col>5</xdr:col>
      <xdr:colOff>466725</xdr:colOff>
      <xdr:row>0</xdr:row>
      <xdr:rowOff>28575</xdr:rowOff>
    </xdr:from>
    <xdr:to>
      <xdr:col>7</xdr:col>
      <xdr:colOff>504825</xdr:colOff>
      <xdr:row>1</xdr:row>
      <xdr:rowOff>85725</xdr:rowOff>
    </xdr:to>
    <xdr:sp macro="[0]!Rectangle2_Click" textlink="">
      <xdr:nvSpPr>
        <xdr:cNvPr id="3" name="Rectangle 2">
          <a:extLst>
            <a:ext uri="{FF2B5EF4-FFF2-40B4-BE49-F238E27FC236}">
              <a16:creationId xmlns:a16="http://schemas.microsoft.com/office/drawing/2014/main" id="{84105D7B-F928-D90C-BF90-DE8A36CEDF8B}"/>
            </a:ext>
          </a:extLst>
        </xdr:cNvPr>
        <xdr:cNvSpPr/>
      </xdr:nvSpPr>
      <xdr:spPr>
        <a:xfrm>
          <a:off x="3981450" y="28575"/>
          <a:ext cx="1581150" cy="24765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200" b="1"/>
            <a:t>CLEAR</a:t>
          </a:r>
        </a:p>
      </xdr:txBody>
    </xdr:sp>
    <xdr:clientData/>
  </xdr:twoCellAnchor>
  <xdr:twoCellAnchor>
    <xdr:from>
      <xdr:col>1</xdr:col>
      <xdr:colOff>276225</xdr:colOff>
      <xdr:row>0</xdr:row>
      <xdr:rowOff>28575</xdr:rowOff>
    </xdr:from>
    <xdr:to>
      <xdr:col>3</xdr:col>
      <xdr:colOff>114300</xdr:colOff>
      <xdr:row>1</xdr:row>
      <xdr:rowOff>76201</xdr:rowOff>
    </xdr:to>
    <xdr:sp macro="[0]!Rectangle3_Click" textlink="">
      <xdr:nvSpPr>
        <xdr:cNvPr id="4" name="Rectangle 3">
          <a:extLst>
            <a:ext uri="{FF2B5EF4-FFF2-40B4-BE49-F238E27FC236}">
              <a16:creationId xmlns:a16="http://schemas.microsoft.com/office/drawing/2014/main" id="{52230898-C414-2F06-8CD6-B774D9913643}"/>
            </a:ext>
          </a:extLst>
        </xdr:cNvPr>
        <xdr:cNvSpPr/>
      </xdr:nvSpPr>
      <xdr:spPr>
        <a:xfrm>
          <a:off x="504825" y="28575"/>
          <a:ext cx="1581150" cy="238126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CA" sz="1200" b="1"/>
            <a:t>PRINT</a:t>
          </a:r>
          <a:endParaRPr lang="en-CA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fo@northgowergrains.com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6E785-213C-4700-8A6D-9CE53AA6C35D}">
  <sheetPr codeName="Sheet1">
    <pageSetUpPr fitToPage="1"/>
  </sheetPr>
  <dimension ref="A2:I42"/>
  <sheetViews>
    <sheetView tabSelected="1" view="pageLayout" zoomScale="110" zoomScaleNormal="100" zoomScaleSheetLayoutView="120" zoomScalePageLayoutView="110" workbookViewId="0">
      <selection activeCell="K16" sqref="K16"/>
    </sheetView>
  </sheetViews>
  <sheetFormatPr defaultRowHeight="15" x14ac:dyDescent="0.25"/>
  <cols>
    <col min="1" max="1" width="3.140625" customWidth="1"/>
    <col min="2" max="2" width="13.5703125" customWidth="1"/>
    <col min="3" max="8" width="10.7109375" customWidth="1"/>
    <col min="9" max="9" width="4.28515625" customWidth="1"/>
  </cols>
  <sheetData>
    <row r="2" spans="1:9" x14ac:dyDescent="0.25">
      <c r="A2" s="9"/>
      <c r="B2" s="9"/>
      <c r="C2" s="9"/>
      <c r="D2" s="9"/>
      <c r="E2" s="9"/>
      <c r="F2" s="9"/>
      <c r="G2" s="9"/>
      <c r="H2" s="9"/>
      <c r="I2" s="9"/>
    </row>
    <row r="3" spans="1:9" ht="31.5" customHeight="1" x14ac:dyDescent="0.25">
      <c r="A3" s="9"/>
      <c r="B3" s="36" t="s">
        <v>0</v>
      </c>
      <c r="C3" s="37" t="s">
        <v>1</v>
      </c>
      <c r="D3" s="38"/>
      <c r="E3" s="39" t="s">
        <v>2</v>
      </c>
      <c r="F3" s="40"/>
      <c r="G3" s="41" t="s">
        <v>3</v>
      </c>
      <c r="H3" s="42"/>
      <c r="I3" s="9"/>
    </row>
    <row r="4" spans="1:9" ht="30" x14ac:dyDescent="0.25">
      <c r="A4" s="9"/>
      <c r="B4" s="16"/>
      <c r="C4" s="43" t="s">
        <v>4</v>
      </c>
      <c r="D4" s="44" t="s">
        <v>5</v>
      </c>
      <c r="E4" s="43" t="s">
        <v>4</v>
      </c>
      <c r="F4" s="44" t="s">
        <v>5</v>
      </c>
      <c r="G4" s="43" t="s">
        <v>4</v>
      </c>
      <c r="H4" s="44" t="s">
        <v>5</v>
      </c>
      <c r="I4" s="9"/>
    </row>
    <row r="5" spans="1:9" ht="17.25" customHeight="1" x14ac:dyDescent="0.25">
      <c r="A5" s="9"/>
      <c r="B5" s="10" t="s">
        <v>6</v>
      </c>
      <c r="C5" s="35">
        <v>0</v>
      </c>
      <c r="D5" s="1"/>
      <c r="E5" s="34">
        <v>0</v>
      </c>
      <c r="F5" s="3"/>
      <c r="G5" s="33">
        <v>0</v>
      </c>
      <c r="H5" s="5"/>
      <c r="I5" s="9"/>
    </row>
    <row r="6" spans="1:9" ht="17.25" customHeight="1" x14ac:dyDescent="0.25">
      <c r="A6" s="9"/>
      <c r="B6" s="10"/>
      <c r="C6" s="23"/>
      <c r="D6" s="24"/>
      <c r="E6" s="23"/>
      <c r="F6" s="24"/>
      <c r="G6" s="23"/>
      <c r="H6" s="24"/>
      <c r="I6" s="9"/>
    </row>
    <row r="7" spans="1:9" ht="17.25" customHeight="1" x14ac:dyDescent="0.25">
      <c r="A7" s="9"/>
      <c r="B7" s="10" t="s">
        <v>7</v>
      </c>
      <c r="C7" s="32">
        <v>140</v>
      </c>
      <c r="D7" s="2"/>
      <c r="E7" s="31">
        <v>110</v>
      </c>
      <c r="F7" s="4"/>
      <c r="G7" s="30">
        <v>90</v>
      </c>
      <c r="H7" s="6"/>
      <c r="I7" s="9"/>
    </row>
    <row r="8" spans="1:9" ht="17.25" customHeight="1" x14ac:dyDescent="0.25">
      <c r="A8" s="9"/>
      <c r="B8" s="10" t="s">
        <v>8</v>
      </c>
      <c r="C8" s="32">
        <v>350</v>
      </c>
      <c r="D8" s="2"/>
      <c r="E8" s="31">
        <v>100</v>
      </c>
      <c r="F8" s="4"/>
      <c r="G8" s="30">
        <v>200</v>
      </c>
      <c r="H8" s="6"/>
      <c r="I8" s="9"/>
    </row>
    <row r="9" spans="1:9" ht="17.25" customHeight="1" x14ac:dyDescent="0.25">
      <c r="A9" s="9"/>
      <c r="B9" s="10" t="s">
        <v>9</v>
      </c>
      <c r="C9" s="32">
        <v>35</v>
      </c>
      <c r="D9" s="2"/>
      <c r="E9" s="31">
        <v>25</v>
      </c>
      <c r="F9" s="4"/>
      <c r="G9" s="30">
        <v>10</v>
      </c>
      <c r="H9" s="6"/>
      <c r="I9" s="9"/>
    </row>
    <row r="10" spans="1:9" ht="17.25" customHeight="1" x14ac:dyDescent="0.25">
      <c r="A10" s="9"/>
      <c r="B10" s="10" t="s">
        <v>10</v>
      </c>
      <c r="C10" s="32">
        <v>0</v>
      </c>
      <c r="D10" s="2"/>
      <c r="E10" s="31">
        <v>15</v>
      </c>
      <c r="F10" s="4"/>
      <c r="G10" s="30">
        <v>15</v>
      </c>
      <c r="H10" s="6"/>
      <c r="I10" s="9"/>
    </row>
    <row r="11" spans="1:9" ht="17.25" customHeight="1" x14ac:dyDescent="0.25">
      <c r="A11" s="9"/>
      <c r="B11" s="10" t="s">
        <v>11</v>
      </c>
      <c r="C11" s="32">
        <v>22</v>
      </c>
      <c r="D11" s="2"/>
      <c r="E11" s="31">
        <v>15</v>
      </c>
      <c r="F11" s="4"/>
      <c r="G11" s="30">
        <v>35</v>
      </c>
      <c r="H11" s="6"/>
      <c r="I11" s="9"/>
    </row>
    <row r="12" spans="1:9" ht="17.25" customHeight="1" x14ac:dyDescent="0.25">
      <c r="A12" s="9"/>
      <c r="B12" s="10" t="s">
        <v>12</v>
      </c>
      <c r="C12" s="32">
        <v>26</v>
      </c>
      <c r="D12" s="2"/>
      <c r="E12" s="31">
        <v>20</v>
      </c>
      <c r="F12" s="4"/>
      <c r="G12" s="30">
        <v>20</v>
      </c>
      <c r="H12" s="6"/>
      <c r="I12" s="9"/>
    </row>
    <row r="13" spans="1:9" ht="17.25" customHeight="1" x14ac:dyDescent="0.25">
      <c r="A13" s="9"/>
      <c r="B13" s="10" t="s">
        <v>13</v>
      </c>
      <c r="C13" s="32">
        <v>30</v>
      </c>
      <c r="D13" s="2"/>
      <c r="E13" s="31">
        <v>30</v>
      </c>
      <c r="F13" s="4"/>
      <c r="G13" s="30">
        <v>30</v>
      </c>
      <c r="H13" s="6"/>
      <c r="I13" s="9"/>
    </row>
    <row r="14" spans="1:9" ht="17.25" customHeight="1" x14ac:dyDescent="0.25">
      <c r="A14" s="9"/>
      <c r="B14" s="10" t="s">
        <v>14</v>
      </c>
      <c r="C14" s="32">
        <v>0</v>
      </c>
      <c r="D14" s="2"/>
      <c r="E14" s="31">
        <v>6</v>
      </c>
      <c r="F14" s="4"/>
      <c r="G14" s="30">
        <v>6</v>
      </c>
      <c r="H14" s="6"/>
      <c r="I14" s="9"/>
    </row>
    <row r="15" spans="1:9" ht="17.25" customHeight="1" x14ac:dyDescent="0.25">
      <c r="A15" s="9"/>
      <c r="B15" s="10" t="s">
        <v>15</v>
      </c>
      <c r="C15" s="32">
        <v>30</v>
      </c>
      <c r="D15" s="2"/>
      <c r="E15" s="31">
        <v>30</v>
      </c>
      <c r="F15" s="4"/>
      <c r="G15" s="30">
        <v>45</v>
      </c>
      <c r="H15" s="6"/>
      <c r="I15" s="9"/>
    </row>
    <row r="16" spans="1:9" ht="17.25" customHeight="1" x14ac:dyDescent="0.25">
      <c r="A16" s="9"/>
      <c r="B16" s="10" t="s">
        <v>16</v>
      </c>
      <c r="C16" s="32">
        <v>35</v>
      </c>
      <c r="D16" s="2"/>
      <c r="E16" s="31">
        <v>35</v>
      </c>
      <c r="F16" s="4"/>
      <c r="G16" s="30">
        <v>35</v>
      </c>
      <c r="H16" s="6"/>
      <c r="I16" s="9"/>
    </row>
    <row r="17" spans="1:9" ht="17.25" customHeight="1" x14ac:dyDescent="0.25">
      <c r="A17" s="9"/>
      <c r="B17" s="10" t="s">
        <v>17</v>
      </c>
      <c r="C17" s="32">
        <v>65</v>
      </c>
      <c r="D17" s="2"/>
      <c r="E17" s="31">
        <v>65</v>
      </c>
      <c r="F17" s="4"/>
      <c r="G17" s="30">
        <v>65</v>
      </c>
      <c r="H17" s="6"/>
      <c r="I17" s="9"/>
    </row>
    <row r="18" spans="1:9" ht="17.25" customHeight="1" x14ac:dyDescent="0.25">
      <c r="A18" s="9"/>
      <c r="B18" s="10" t="s">
        <v>18</v>
      </c>
      <c r="C18" s="32">
        <v>60</v>
      </c>
      <c r="D18" s="2"/>
      <c r="E18" s="31">
        <v>25</v>
      </c>
      <c r="F18" s="4"/>
      <c r="G18" s="30">
        <v>25</v>
      </c>
      <c r="H18" s="6"/>
      <c r="I18" s="9"/>
    </row>
    <row r="19" spans="1:9" ht="17.25" customHeight="1" x14ac:dyDescent="0.25">
      <c r="A19" s="9"/>
      <c r="B19" s="10" t="s">
        <v>19</v>
      </c>
      <c r="C19" s="32">
        <v>20</v>
      </c>
      <c r="D19" s="2"/>
      <c r="E19" s="31">
        <v>20</v>
      </c>
      <c r="F19" s="4"/>
      <c r="G19" s="30">
        <v>20</v>
      </c>
      <c r="H19" s="6"/>
      <c r="I19" s="9"/>
    </row>
    <row r="20" spans="1:9" ht="17.25" customHeight="1" x14ac:dyDescent="0.25">
      <c r="A20" s="9"/>
      <c r="B20" s="10" t="s">
        <v>20</v>
      </c>
      <c r="C20" s="32">
        <v>90</v>
      </c>
      <c r="D20" s="2"/>
      <c r="E20" s="31">
        <v>0</v>
      </c>
      <c r="F20" s="4"/>
      <c r="G20" s="30">
        <v>0</v>
      </c>
      <c r="H20" s="6"/>
      <c r="I20" s="9"/>
    </row>
    <row r="21" spans="1:9" ht="17.25" customHeight="1" x14ac:dyDescent="0.25">
      <c r="A21" s="9"/>
      <c r="B21" s="10"/>
      <c r="C21" s="23"/>
      <c r="D21" s="24"/>
      <c r="E21" s="23"/>
      <c r="F21" s="24"/>
      <c r="G21" s="23"/>
      <c r="H21" s="24"/>
      <c r="I21" s="9"/>
    </row>
    <row r="22" spans="1:9" ht="17.25" customHeight="1" x14ac:dyDescent="0.25">
      <c r="A22" s="9"/>
      <c r="B22" s="10" t="s">
        <v>21</v>
      </c>
      <c r="C22" s="11">
        <f>SUM(C5:C20)</f>
        <v>903</v>
      </c>
      <c r="D22" s="12">
        <f t="shared" ref="D22:H22" si="0">SUM(D5:D20)</f>
        <v>0</v>
      </c>
      <c r="E22" s="11">
        <f t="shared" si="0"/>
        <v>496</v>
      </c>
      <c r="F22" s="12">
        <f t="shared" si="0"/>
        <v>0</v>
      </c>
      <c r="G22" s="11">
        <f t="shared" si="0"/>
        <v>596</v>
      </c>
      <c r="H22" s="12">
        <f t="shared" si="0"/>
        <v>0</v>
      </c>
      <c r="I22" s="9"/>
    </row>
    <row r="23" spans="1:9" ht="17.25" customHeight="1" x14ac:dyDescent="0.25">
      <c r="A23" s="9"/>
      <c r="B23" s="10"/>
      <c r="C23" s="23"/>
      <c r="D23" s="24"/>
      <c r="E23" s="23"/>
      <c r="F23" s="24"/>
      <c r="G23" s="23"/>
      <c r="H23" s="24"/>
      <c r="I23" s="9"/>
    </row>
    <row r="24" spans="1:9" ht="17.25" customHeight="1" x14ac:dyDescent="0.25">
      <c r="A24" s="9"/>
      <c r="B24" s="10" t="s">
        <v>22</v>
      </c>
      <c r="C24" s="29">
        <v>160</v>
      </c>
      <c r="D24" s="7"/>
      <c r="E24" s="29">
        <v>50</v>
      </c>
      <c r="F24" s="7"/>
      <c r="G24" s="29">
        <v>50</v>
      </c>
      <c r="H24" s="7"/>
      <c r="I24" s="9"/>
    </row>
    <row r="25" spans="1:9" ht="17.25" customHeight="1" x14ac:dyDescent="0.25">
      <c r="A25" s="9"/>
      <c r="B25" s="10"/>
      <c r="C25" s="23"/>
      <c r="D25" s="24"/>
      <c r="E25" s="23"/>
      <c r="F25" s="24"/>
      <c r="G25" s="23"/>
      <c r="H25" s="24"/>
      <c r="I25" s="9"/>
    </row>
    <row r="26" spans="1:9" ht="17.25" customHeight="1" x14ac:dyDescent="0.25">
      <c r="A26" s="9"/>
      <c r="B26" s="10" t="s">
        <v>23</v>
      </c>
      <c r="C26" s="25">
        <f>(C28/C27)</f>
        <v>5.9693151798414954</v>
      </c>
      <c r="D26" s="26">
        <f>C26</f>
        <v>5.9693151798414954</v>
      </c>
      <c r="E26" s="25">
        <f>E28/E27</f>
        <v>16.465273241889832</v>
      </c>
      <c r="F26" s="26">
        <f>E26</f>
        <v>16.465273241889832</v>
      </c>
      <c r="G26" s="25">
        <f>G28/G27</f>
        <v>10.260178532549531</v>
      </c>
      <c r="H26" s="26">
        <f>G26</f>
        <v>10.260178532549531</v>
      </c>
      <c r="I26" s="9"/>
    </row>
    <row r="27" spans="1:9" ht="17.25" hidden="1" customHeight="1" x14ac:dyDescent="0.25">
      <c r="A27" s="9"/>
      <c r="B27" s="10" t="s">
        <v>27</v>
      </c>
      <c r="C27" s="27">
        <v>39.368000000000002</v>
      </c>
      <c r="D27" s="28">
        <v>39.368000000000002</v>
      </c>
      <c r="E27" s="27">
        <v>36.744</v>
      </c>
      <c r="F27" s="28">
        <v>36.744</v>
      </c>
      <c r="G27" s="27">
        <v>36.744</v>
      </c>
      <c r="H27" s="28">
        <v>36.744</v>
      </c>
      <c r="I27" s="9"/>
    </row>
    <row r="28" spans="1:9" ht="17.25" customHeight="1" x14ac:dyDescent="0.25">
      <c r="A28" s="9"/>
      <c r="B28" s="10" t="s">
        <v>24</v>
      </c>
      <c r="C28" s="8">
        <v>235</v>
      </c>
      <c r="D28" s="2">
        <f>C28</f>
        <v>235</v>
      </c>
      <c r="E28" s="8">
        <v>605</v>
      </c>
      <c r="F28" s="2">
        <f>E28</f>
        <v>605</v>
      </c>
      <c r="G28" s="8">
        <v>377</v>
      </c>
      <c r="H28" s="2">
        <f>G28</f>
        <v>377</v>
      </c>
      <c r="I28" s="9"/>
    </row>
    <row r="29" spans="1:9" ht="17.25" customHeight="1" x14ac:dyDescent="0.25">
      <c r="A29" s="9"/>
      <c r="B29" s="10" t="s">
        <v>25</v>
      </c>
      <c r="C29" s="11">
        <f>C26*C24</f>
        <v>955.09042877463924</v>
      </c>
      <c r="D29" s="12">
        <f t="shared" ref="D29:H29" si="1">D26*D24</f>
        <v>0</v>
      </c>
      <c r="E29" s="11">
        <f t="shared" si="1"/>
        <v>823.26366209449156</v>
      </c>
      <c r="F29" s="12">
        <f t="shared" si="1"/>
        <v>0</v>
      </c>
      <c r="G29" s="11">
        <f t="shared" si="1"/>
        <v>513.00892662747651</v>
      </c>
      <c r="H29" s="12">
        <f t="shared" si="1"/>
        <v>0</v>
      </c>
      <c r="I29" s="9"/>
    </row>
    <row r="30" spans="1:9" ht="17.25" customHeight="1" x14ac:dyDescent="0.25">
      <c r="A30" s="9"/>
      <c r="B30" s="13"/>
      <c r="C30" s="14"/>
      <c r="D30" s="15"/>
      <c r="E30" s="14"/>
      <c r="F30" s="15"/>
      <c r="G30" s="14"/>
      <c r="H30" s="15"/>
      <c r="I30" s="9"/>
    </row>
    <row r="31" spans="1:9" ht="17.25" customHeight="1" x14ac:dyDescent="0.25">
      <c r="A31" s="9"/>
      <c r="B31" s="16" t="s">
        <v>6</v>
      </c>
      <c r="C31" s="17">
        <f>C5</f>
        <v>0</v>
      </c>
      <c r="D31" s="17">
        <f>D5</f>
        <v>0</v>
      </c>
      <c r="E31" s="17">
        <f>E5</f>
        <v>0</v>
      </c>
      <c r="F31" s="17">
        <f>F5</f>
        <v>0</v>
      </c>
      <c r="G31" s="17">
        <f>G5</f>
        <v>0</v>
      </c>
      <c r="H31" s="17">
        <f>H5</f>
        <v>0</v>
      </c>
      <c r="I31" s="9"/>
    </row>
    <row r="32" spans="1:9" ht="17.25" customHeight="1" x14ac:dyDescent="0.25">
      <c r="A32" s="9"/>
      <c r="B32" s="18" t="s">
        <v>26</v>
      </c>
      <c r="C32" s="19">
        <f>C29-C22</f>
        <v>52.090428774639236</v>
      </c>
      <c r="D32" s="19">
        <f t="shared" ref="D32:H32" si="2">D29-D22</f>
        <v>0</v>
      </c>
      <c r="E32" s="19">
        <f t="shared" si="2"/>
        <v>327.26366209449156</v>
      </c>
      <c r="F32" s="19">
        <f t="shared" si="2"/>
        <v>0</v>
      </c>
      <c r="G32" s="19">
        <f t="shared" si="2"/>
        <v>-82.991073372523488</v>
      </c>
      <c r="H32" s="19">
        <f t="shared" si="2"/>
        <v>0</v>
      </c>
      <c r="I32" s="9"/>
    </row>
    <row r="33" spans="1:9" x14ac:dyDescent="0.25">
      <c r="A33" s="9"/>
      <c r="B33" s="9"/>
      <c r="C33" s="9"/>
      <c r="D33" s="9"/>
      <c r="E33" s="9"/>
      <c r="F33" s="9"/>
      <c r="G33" s="9"/>
      <c r="H33" s="9"/>
      <c r="I33" s="9"/>
    </row>
    <row r="34" spans="1:9" x14ac:dyDescent="0.25">
      <c r="A34" s="9"/>
      <c r="B34" s="9"/>
      <c r="C34" s="9"/>
      <c r="D34" s="9"/>
      <c r="E34" s="9"/>
      <c r="F34" s="9"/>
      <c r="G34" s="9"/>
      <c r="H34" s="9"/>
      <c r="I34" s="9"/>
    </row>
    <row r="35" spans="1:9" ht="7.5" customHeight="1" x14ac:dyDescent="0.25">
      <c r="A35" s="9"/>
      <c r="B35" s="9"/>
      <c r="C35" s="9"/>
      <c r="D35" s="9"/>
      <c r="E35" s="9"/>
      <c r="F35" s="9"/>
      <c r="G35" s="9"/>
      <c r="H35" s="9"/>
      <c r="I35" s="9"/>
    </row>
    <row r="36" spans="1:9" x14ac:dyDescent="0.25">
      <c r="A36" s="9"/>
      <c r="B36" s="9"/>
      <c r="C36" s="9"/>
      <c r="D36" s="9"/>
      <c r="E36" s="9"/>
      <c r="F36" s="9"/>
      <c r="G36" s="9"/>
      <c r="H36" s="9"/>
      <c r="I36" s="9"/>
    </row>
    <row r="37" spans="1:9" ht="21" customHeight="1" x14ac:dyDescent="0.25">
      <c r="A37" s="9"/>
      <c r="B37" s="9"/>
      <c r="C37" s="9"/>
      <c r="D37" s="9"/>
      <c r="E37" s="9"/>
      <c r="F37" s="9"/>
      <c r="G37" s="9"/>
      <c r="H37" s="9"/>
      <c r="I37" s="9"/>
    </row>
    <row r="38" spans="1:9" x14ac:dyDescent="0.25">
      <c r="A38" s="9"/>
      <c r="B38" s="9"/>
      <c r="C38" s="9"/>
      <c r="D38" s="9"/>
      <c r="E38" s="9"/>
      <c r="F38" s="9"/>
      <c r="G38" s="9"/>
      <c r="H38" s="9"/>
      <c r="I38" s="9"/>
    </row>
    <row r="39" spans="1:9" x14ac:dyDescent="0.25">
      <c r="A39" s="9"/>
      <c r="B39" s="9"/>
      <c r="C39" s="9"/>
      <c r="D39" s="9"/>
      <c r="E39" s="9"/>
      <c r="F39" s="9"/>
      <c r="G39" s="9"/>
      <c r="H39" s="9"/>
      <c r="I39" s="9"/>
    </row>
    <row r="40" spans="1:9" x14ac:dyDescent="0.25">
      <c r="A40" s="9"/>
      <c r="B40" s="9"/>
      <c r="C40" s="9"/>
      <c r="D40" s="20" t="s">
        <v>28</v>
      </c>
      <c r="E40" s="20"/>
      <c r="F40" s="20"/>
      <c r="G40" s="9"/>
      <c r="H40" s="9"/>
      <c r="I40" s="9"/>
    </row>
    <row r="41" spans="1:9" x14ac:dyDescent="0.25">
      <c r="A41" s="9"/>
      <c r="B41" s="9"/>
      <c r="C41" s="9"/>
      <c r="D41" s="21" t="s">
        <v>29</v>
      </c>
      <c r="E41" s="21"/>
      <c r="F41" s="21"/>
      <c r="G41" s="9"/>
      <c r="H41" s="9"/>
      <c r="I41" s="9"/>
    </row>
    <row r="42" spans="1:9" x14ac:dyDescent="0.25">
      <c r="A42" s="9"/>
      <c r="B42" s="9"/>
      <c r="C42" s="9"/>
      <c r="D42" s="22" t="s">
        <v>30</v>
      </c>
      <c r="E42" s="21"/>
      <c r="F42" s="21"/>
      <c r="G42" s="9"/>
      <c r="H42" s="9"/>
      <c r="I42" s="9"/>
    </row>
  </sheetData>
  <customSheetViews>
    <customSheetView guid="{8D8172E3-76A6-413E-8B68-32C7A0498694}" showPageBreaks="1" fitToPage="1" hiddenRows="1" topLeftCell="A16">
      <selection sqref="A1:I43"/>
      <pageMargins left="0.7" right="0.5625" top="0.75" bottom="0.75" header="0.3" footer="0.3"/>
      <pageSetup orientation="portrait" r:id="rId1"/>
    </customSheetView>
  </customSheetViews>
  <mergeCells count="6">
    <mergeCell ref="C3:D3"/>
    <mergeCell ref="E3:F3"/>
    <mergeCell ref="G3:H3"/>
    <mergeCell ref="D40:F40"/>
    <mergeCell ref="D41:F41"/>
    <mergeCell ref="D42:F42"/>
  </mergeCells>
  <hyperlinks>
    <hyperlink ref="D42" r:id="rId2" xr:uid="{C84CB900-0A8A-4C72-B232-712B0FEDE3A6}"/>
  </hyperlinks>
  <pageMargins left="0.7" right="0.5625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Delores</dc:creator>
  <cp:lastModifiedBy>Delores</cp:lastModifiedBy>
  <cp:lastPrinted>2023-07-11T16:35:19Z</cp:lastPrinted>
  <dcterms:created xsi:type="dcterms:W3CDTF">2023-07-11T14:09:47Z</dcterms:created>
  <dcterms:modified xsi:type="dcterms:W3CDTF">2023-07-11T16:40:07Z</dcterms:modified>
</cp:coreProperties>
</file>